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480"/>
  </bookViews>
  <sheets>
    <sheet name="日工作 " sheetId="4" r:id="rId1"/>
  </sheets>
  <definedNames>
    <definedName name="_xlnm.Print_Titles" localSheetId="0">'日工作 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<sst xmlns="http://schemas.openxmlformats.org/spreadsheetml/2006/main" count="28" uniqueCount="27">
  <si>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附件：</t>
  </si>
  <si>
    <r>
      <t xml:space="preserve"> </t>
    </r>
    <r>
      <rPr>
        <sz val="36"/>
        <rFont val="方正仿宋简体"/>
        <charset val="134"/>
      </rPr>
      <t>察布查尔县</t>
    </r>
    <r>
      <rPr>
        <sz val="36"/>
        <rFont val="Times New Roman"/>
        <charset val="134"/>
      </rPr>
      <t>2024</t>
    </r>
    <r>
      <rPr>
        <sz val="36"/>
        <rFont val="方正仿宋简体"/>
        <charset val="134"/>
      </rPr>
      <t>年农村户厕州县补助资金分配表</t>
    </r>
  </si>
  <si>
    <r>
      <rPr>
        <sz val="22"/>
        <rFont val="方正仿宋简体"/>
        <charset val="134"/>
      </rPr>
      <t>序号</t>
    </r>
  </si>
  <si>
    <r>
      <rPr>
        <sz val="22"/>
        <rFont val="方正仿宋简体"/>
        <charset val="134"/>
      </rPr>
      <t>乡镇</t>
    </r>
  </si>
  <si>
    <r>
      <rPr>
        <sz val="18"/>
        <rFont val="方正仿宋简体"/>
        <charset val="134"/>
      </rPr>
      <t>户厕新建整改验收合格数</t>
    </r>
  </si>
  <si>
    <r>
      <rPr>
        <sz val="18"/>
        <rFont val="方正仿宋简体"/>
        <charset val="134"/>
      </rPr>
      <t>州、县户厕补助下拨资金情况</t>
    </r>
  </si>
  <si>
    <r>
      <rPr>
        <sz val="22"/>
        <rFont val="方正仿宋简体"/>
        <charset val="134"/>
      </rPr>
      <t>备注</t>
    </r>
  </si>
  <si>
    <r>
      <rPr>
        <sz val="22"/>
        <rFont val="方正仿宋简体"/>
        <charset val="134"/>
      </rPr>
      <t>新建完成数</t>
    </r>
  </si>
  <si>
    <r>
      <rPr>
        <sz val="22"/>
        <rFont val="方正仿宋简体"/>
        <charset val="134"/>
      </rPr>
      <t>整改完成数</t>
    </r>
  </si>
  <si>
    <r>
      <rPr>
        <sz val="22"/>
        <rFont val="方正仿宋简体"/>
        <charset val="134"/>
      </rPr>
      <t>合计</t>
    </r>
  </si>
  <si>
    <r>
      <rPr>
        <sz val="22"/>
        <rFont val="方正仿宋简体"/>
        <charset val="134"/>
      </rPr>
      <t>享受州级改厕补助</t>
    </r>
    <r>
      <rPr>
        <sz val="22"/>
        <rFont val="Times New Roman"/>
        <charset val="134"/>
      </rPr>
      <t>1000</t>
    </r>
    <r>
      <rPr>
        <sz val="22"/>
        <rFont val="方正仿宋简体"/>
        <charset val="134"/>
      </rPr>
      <t>元资金（元）</t>
    </r>
  </si>
  <si>
    <r>
      <rPr>
        <sz val="22"/>
        <rFont val="方正仿宋简体"/>
        <charset val="134"/>
      </rPr>
      <t>享受县级改厕补助</t>
    </r>
    <r>
      <rPr>
        <sz val="22"/>
        <rFont val="Times New Roman"/>
        <charset val="134"/>
      </rPr>
      <t>900</t>
    </r>
    <r>
      <rPr>
        <sz val="22"/>
        <rFont val="方正仿宋简体"/>
        <charset val="134"/>
      </rPr>
      <t>元资金（元）</t>
    </r>
  </si>
  <si>
    <r>
      <rPr>
        <sz val="22"/>
        <rFont val="方正仿宋简体"/>
        <charset val="134"/>
      </rPr>
      <t>堆齐牛录乡</t>
    </r>
  </si>
  <si>
    <r>
      <rPr>
        <sz val="22"/>
        <color rgb="FF000000"/>
        <rFont val="方正仿宋简体"/>
        <charset val="134"/>
      </rPr>
      <t>纳达齐牛录乡</t>
    </r>
  </si>
  <si>
    <r>
      <rPr>
        <sz val="22"/>
        <color rgb="FF000000"/>
        <rFont val="方正仿宋简体"/>
        <charset val="134"/>
      </rPr>
      <t>米粮泉乡</t>
    </r>
  </si>
  <si>
    <r>
      <rPr>
        <sz val="22"/>
        <rFont val="方正仿宋简体"/>
        <charset val="134"/>
      </rPr>
      <t>加尕斯台镇</t>
    </r>
  </si>
  <si>
    <r>
      <rPr>
        <sz val="22"/>
        <rFont val="方正仿宋简体"/>
        <charset val="134"/>
      </rPr>
      <t>扎库齐牛录乡</t>
    </r>
  </si>
  <si>
    <r>
      <rPr>
        <sz val="22"/>
        <rFont val="方正仿宋简体"/>
        <charset val="134"/>
      </rPr>
      <t>察布查尔镇</t>
    </r>
  </si>
  <si>
    <r>
      <rPr>
        <sz val="22"/>
        <rFont val="方正仿宋简体"/>
        <charset val="134"/>
      </rPr>
      <t>坎乡</t>
    </r>
  </si>
  <si>
    <r>
      <rPr>
        <sz val="22"/>
        <rFont val="方正仿宋简体"/>
        <charset val="134"/>
      </rPr>
      <t>琼博拉镇</t>
    </r>
  </si>
  <si>
    <r>
      <rPr>
        <sz val="22"/>
        <rFont val="方正仿宋简体"/>
        <charset val="134"/>
      </rPr>
      <t>海努克镇</t>
    </r>
  </si>
  <si>
    <r>
      <rPr>
        <sz val="22"/>
        <rFont val="方正仿宋简体"/>
        <charset val="134"/>
      </rPr>
      <t>孙扎齐牛录镇</t>
    </r>
  </si>
  <si>
    <r>
      <rPr>
        <sz val="22"/>
        <rFont val="方正仿宋简体"/>
        <charset val="134"/>
      </rPr>
      <t>种羊场片区管委会（种羊场）</t>
    </r>
  </si>
  <si>
    <r>
      <rPr>
        <sz val="22"/>
        <rFont val="方正仿宋简体"/>
        <charset val="134"/>
      </rPr>
      <t>绰霍尔镇</t>
    </r>
  </si>
  <si>
    <t>爱新色里镇</t>
  </si>
  <si>
    <t>阔洪奇乡</t>
  </si>
  <si>
    <r>
      <rPr>
        <sz val="22"/>
        <rFont val="方正仿宋简体"/>
        <charset val="134"/>
      </rPr>
      <t>良繁场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</si>
</sst>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11"/>
      <name val="宋体"/>
      <charset val="134"/>
    </font>
    <font>
      <sz val="24"/>
      <name val="方正仿宋简体"/>
      <charset val="134"/>
    </font>
    <font>
      <sz val="11"/>
      <name val="Times New Roman"/>
      <charset val="134"/>
    </font>
    <font>
      <sz val="12"/>
      <name val="Times New Roman"/>
      <charset val="134"/>
    </font>
    <font>
      <sz val="36"/>
      <name val="Times New Roman"/>
      <charset val="134"/>
    </font>
    <font>
      <sz val="22"/>
      <name val="Times New Roman"/>
      <charset val="134"/>
    </font>
    <font>
      <sz val="18"/>
      <name val="Times New Roman"/>
      <charset val="134"/>
    </font>
    <font>
      <sz val="22"/>
      <name val="Times New Roman"/>
      <charset val="0"/>
    </font>
    <font>
      <sz val="22"/>
      <color rgb="FF000000"/>
      <name val="Times New Roman"/>
      <charset val="134"/>
    </font>
    <font>
      <sz val="22"/>
      <name val="方正仿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name val="方正仿宋简体"/>
      <charset val="134"/>
    </font>
    <font>
      <sz val="36"/>
      <name val="方正仿宋简体"/>
      <charset val="134"/>
    </font>
    <font>
      <sz val="22"/>
      <color rgb="FF000000"/>
      <name val="方正仿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 applyBorder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2" borderId="0" xfId="0" applyFont="1" applyFill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"/>
  <sheetViews>
    <sheetView tabSelected="1" zoomScale="50" zoomScaleNormal="50" workbookViewId="0">
      <selection activeCell="K4" sqref="K4"/>
    </sheetView>
  </sheetViews>
  <sheetFormatPr defaultColWidth="9" defaultRowHeight="15" outlineLevelCol="7"/>
  <cols>
    <col min="1" max="1" width="10.2" customWidth="1"/>
    <col min="2" max="2" width="30" style="3" customWidth="1"/>
    <col min="3" max="3" width="19.2" style="4" customWidth="1"/>
    <col min="4" max="4" width="20.6" style="4" customWidth="1"/>
    <col min="5" max="5" width="16.8" style="4" customWidth="1"/>
    <col min="6" max="6" width="24.8" style="4" customWidth="1"/>
    <col min="7" max="7" width="23.4" style="4" customWidth="1"/>
    <col min="8" max="8" width="9.8" customWidth="1"/>
    <col min="12" max="13" width="10.1"/>
    <col min="14" max="14" width="14.6"/>
    <col min="15" max="15" width="10.1"/>
    <col min="17" max="17" width="14.6"/>
    <col min="20" max="20" width="14.6"/>
    <col min="21" max="22" width="10.1"/>
    <col min="23" max="23" width="14.6"/>
  </cols>
  <sheetData>
    <row r="1" ht="37" customHeight="1" spans="1:8">
      <c r="A1" s="5" t="s">
        <v>0</v>
      </c>
      <c r="B1" s="6"/>
      <c r="C1" s="7"/>
      <c r="D1" s="7"/>
      <c r="E1" s="7"/>
      <c r="F1" s="7"/>
      <c r="G1" s="7"/>
      <c r="H1" s="8"/>
    </row>
    <row r="2" ht="91" customHeight="1" spans="1:8">
      <c r="A2" s="9" t="s">
        <v>1</v>
      </c>
      <c r="B2" s="9"/>
      <c r="C2" s="9"/>
      <c r="D2" s="9"/>
      <c r="E2" s="9"/>
      <c r="F2" s="9"/>
      <c r="G2" s="9"/>
      <c r="H2" s="9"/>
    </row>
    <row r="3" customFormat="1" ht="54" customHeight="1" spans="1:8">
      <c r="A3" s="10" t="s">
        <v>2</v>
      </c>
      <c r="B3" s="10" t="s">
        <v>3</v>
      </c>
      <c r="C3" s="11" t="s">
        <v>4</v>
      </c>
      <c r="D3" s="11"/>
      <c r="E3" s="11"/>
      <c r="F3" s="11" t="s">
        <v>5</v>
      </c>
      <c r="G3" s="11"/>
      <c r="H3" s="12" t="s">
        <v>6</v>
      </c>
    </row>
    <row r="4" s="1" customFormat="1" ht="133" customHeight="1" spans="1:8">
      <c r="A4" s="10"/>
      <c r="B4" s="10"/>
      <c r="C4" s="10" t="s">
        <v>7</v>
      </c>
      <c r="D4" s="10" t="s">
        <v>8</v>
      </c>
      <c r="E4" s="10" t="s">
        <v>9</v>
      </c>
      <c r="F4" s="10" t="s">
        <v>10</v>
      </c>
      <c r="G4" s="10" t="s">
        <v>11</v>
      </c>
      <c r="H4" s="12"/>
    </row>
    <row r="5" s="2" customFormat="1" ht="45" customHeight="1" spans="1:8">
      <c r="A5" s="10">
        <v>1</v>
      </c>
      <c r="B5" s="13" t="s">
        <v>12</v>
      </c>
      <c r="C5" s="14">
        <v>26</v>
      </c>
      <c r="D5" s="14">
        <v>52</v>
      </c>
      <c r="E5" s="15">
        <f>SUM(C5:D5)</f>
        <v>78</v>
      </c>
      <c r="F5" s="13">
        <f>E5*1000</f>
        <v>78000</v>
      </c>
      <c r="G5" s="13">
        <f>E5*900</f>
        <v>70200</v>
      </c>
      <c r="H5" s="16"/>
    </row>
    <row r="6" s="2" customFormat="1" ht="45" customHeight="1" spans="1:8">
      <c r="A6" s="10">
        <v>2</v>
      </c>
      <c r="B6" s="17" t="s">
        <v>13</v>
      </c>
      <c r="C6" s="14">
        <v>58</v>
      </c>
      <c r="D6" s="14">
        <v>0</v>
      </c>
      <c r="E6" s="15">
        <f t="shared" ref="E6:E20" si="0">SUM(C6:D6)</f>
        <v>58</v>
      </c>
      <c r="F6" s="13">
        <f t="shared" ref="F6:F20" si="1">E6*1000</f>
        <v>58000</v>
      </c>
      <c r="G6" s="13">
        <f t="shared" ref="G6:G20" si="2">E6*900</f>
        <v>52200</v>
      </c>
      <c r="H6" s="16"/>
    </row>
    <row r="7" s="2" customFormat="1" ht="45" customHeight="1" spans="1:8">
      <c r="A7" s="10">
        <v>3</v>
      </c>
      <c r="B7" s="18" t="s">
        <v>14</v>
      </c>
      <c r="C7" s="14">
        <v>1</v>
      </c>
      <c r="D7" s="14">
        <v>125</v>
      </c>
      <c r="E7" s="15">
        <f t="shared" si="0"/>
        <v>126</v>
      </c>
      <c r="F7" s="13">
        <f t="shared" si="1"/>
        <v>126000</v>
      </c>
      <c r="G7" s="13">
        <f t="shared" si="2"/>
        <v>113400</v>
      </c>
      <c r="H7" s="16"/>
    </row>
    <row r="8" s="2" customFormat="1" ht="45" customHeight="1" spans="1:8">
      <c r="A8" s="10">
        <v>4</v>
      </c>
      <c r="B8" s="13" t="s">
        <v>15</v>
      </c>
      <c r="C8" s="14">
        <v>72</v>
      </c>
      <c r="D8" s="14">
        <v>93</v>
      </c>
      <c r="E8" s="15">
        <f t="shared" si="0"/>
        <v>165</v>
      </c>
      <c r="F8" s="13">
        <f t="shared" si="1"/>
        <v>165000</v>
      </c>
      <c r="G8" s="13">
        <f t="shared" si="2"/>
        <v>148500</v>
      </c>
      <c r="H8" s="16"/>
    </row>
    <row r="9" s="2" customFormat="1" ht="45" customHeight="1" spans="1:8">
      <c r="A9" s="10">
        <v>5</v>
      </c>
      <c r="B9" s="13" t="s">
        <v>16</v>
      </c>
      <c r="C9" s="14">
        <v>37</v>
      </c>
      <c r="D9" s="14">
        <v>42</v>
      </c>
      <c r="E9" s="15">
        <f t="shared" si="0"/>
        <v>79</v>
      </c>
      <c r="F9" s="13">
        <f t="shared" si="1"/>
        <v>79000</v>
      </c>
      <c r="G9" s="13">
        <f t="shared" si="2"/>
        <v>71100</v>
      </c>
      <c r="H9" s="16"/>
    </row>
    <row r="10" s="2" customFormat="1" ht="45" customHeight="1" spans="1:8">
      <c r="A10" s="10">
        <v>6</v>
      </c>
      <c r="B10" s="13" t="s">
        <v>17</v>
      </c>
      <c r="C10" s="14">
        <v>34</v>
      </c>
      <c r="D10" s="14">
        <v>0</v>
      </c>
      <c r="E10" s="15">
        <f t="shared" si="0"/>
        <v>34</v>
      </c>
      <c r="F10" s="13">
        <f t="shared" si="1"/>
        <v>34000</v>
      </c>
      <c r="G10" s="13">
        <f t="shared" si="2"/>
        <v>30600</v>
      </c>
      <c r="H10" s="16"/>
    </row>
    <row r="11" s="2" customFormat="1" ht="45" customHeight="1" spans="1:8">
      <c r="A11" s="10">
        <v>7</v>
      </c>
      <c r="B11" s="13" t="s">
        <v>18</v>
      </c>
      <c r="C11" s="14">
        <v>0</v>
      </c>
      <c r="D11" s="14">
        <v>60</v>
      </c>
      <c r="E11" s="15">
        <f t="shared" si="0"/>
        <v>60</v>
      </c>
      <c r="F11" s="13">
        <f t="shared" si="1"/>
        <v>60000</v>
      </c>
      <c r="G11" s="13">
        <f t="shared" si="2"/>
        <v>54000</v>
      </c>
      <c r="H11" s="16"/>
    </row>
    <row r="12" s="2" customFormat="1" ht="45" customHeight="1" spans="1:8">
      <c r="A12" s="10">
        <v>8</v>
      </c>
      <c r="B12" s="13" t="s">
        <v>19</v>
      </c>
      <c r="C12" s="14">
        <v>30</v>
      </c>
      <c r="D12" s="14">
        <v>62</v>
      </c>
      <c r="E12" s="15">
        <f t="shared" si="0"/>
        <v>92</v>
      </c>
      <c r="F12" s="13">
        <f t="shared" si="1"/>
        <v>92000</v>
      </c>
      <c r="G12" s="13">
        <f t="shared" si="2"/>
        <v>82800</v>
      </c>
      <c r="H12" s="16"/>
    </row>
    <row r="13" s="2" customFormat="1" ht="45" customHeight="1" spans="1:8">
      <c r="A13" s="10">
        <v>9</v>
      </c>
      <c r="B13" s="13" t="s">
        <v>20</v>
      </c>
      <c r="C13" s="14">
        <v>307</v>
      </c>
      <c r="D13" s="14">
        <v>0</v>
      </c>
      <c r="E13" s="15">
        <f t="shared" si="0"/>
        <v>307</v>
      </c>
      <c r="F13" s="13">
        <f t="shared" si="1"/>
        <v>307000</v>
      </c>
      <c r="G13" s="13">
        <f t="shared" si="2"/>
        <v>276300</v>
      </c>
      <c r="H13" s="16"/>
    </row>
    <row r="14" s="2" customFormat="1" ht="45" customHeight="1" spans="1:8">
      <c r="A14" s="10">
        <v>10</v>
      </c>
      <c r="B14" s="13" t="s">
        <v>21</v>
      </c>
      <c r="C14" s="14">
        <v>115</v>
      </c>
      <c r="D14" s="14">
        <v>0</v>
      </c>
      <c r="E14" s="15">
        <f t="shared" si="0"/>
        <v>115</v>
      </c>
      <c r="F14" s="13">
        <f t="shared" si="1"/>
        <v>115000</v>
      </c>
      <c r="G14" s="13">
        <f t="shared" si="2"/>
        <v>103500</v>
      </c>
      <c r="H14" s="16"/>
    </row>
    <row r="15" s="2" customFormat="1" ht="64" customHeight="1" spans="1:8">
      <c r="A15" s="10">
        <v>11</v>
      </c>
      <c r="B15" s="10" t="s">
        <v>22</v>
      </c>
      <c r="C15" s="14">
        <v>26</v>
      </c>
      <c r="D15" s="14">
        <v>0</v>
      </c>
      <c r="E15" s="15">
        <f t="shared" si="0"/>
        <v>26</v>
      </c>
      <c r="F15" s="13">
        <f t="shared" si="1"/>
        <v>26000</v>
      </c>
      <c r="G15" s="13">
        <f t="shared" si="2"/>
        <v>23400</v>
      </c>
      <c r="H15" s="16"/>
    </row>
    <row r="16" s="2" customFormat="1" ht="45" customHeight="1" spans="1:8">
      <c r="A16" s="10">
        <v>12</v>
      </c>
      <c r="B16" s="13" t="s">
        <v>23</v>
      </c>
      <c r="C16" s="14">
        <v>6</v>
      </c>
      <c r="D16" s="14">
        <v>111</v>
      </c>
      <c r="E16" s="15">
        <f t="shared" si="0"/>
        <v>117</v>
      </c>
      <c r="F16" s="13">
        <f t="shared" si="1"/>
        <v>117000</v>
      </c>
      <c r="G16" s="13">
        <f t="shared" si="2"/>
        <v>105300</v>
      </c>
      <c r="H16" s="16"/>
    </row>
    <row r="17" s="2" customFormat="1" ht="45" customHeight="1" spans="1:8">
      <c r="A17" s="10">
        <v>13</v>
      </c>
      <c r="B17" s="19" t="s">
        <v>24</v>
      </c>
      <c r="C17" s="14">
        <v>0</v>
      </c>
      <c r="D17" s="14">
        <v>104</v>
      </c>
      <c r="E17" s="15">
        <f t="shared" si="0"/>
        <v>104</v>
      </c>
      <c r="F17" s="13">
        <f t="shared" si="1"/>
        <v>104000</v>
      </c>
      <c r="G17" s="13">
        <f t="shared" si="2"/>
        <v>93600</v>
      </c>
      <c r="H17" s="16"/>
    </row>
    <row r="18" s="2" customFormat="1" ht="45" customHeight="1" spans="1:8">
      <c r="A18" s="10">
        <v>14</v>
      </c>
      <c r="B18" s="19" t="s">
        <v>25</v>
      </c>
      <c r="C18" s="14">
        <v>0</v>
      </c>
      <c r="D18" s="14">
        <v>70</v>
      </c>
      <c r="E18" s="15">
        <f t="shared" si="0"/>
        <v>70</v>
      </c>
      <c r="F18" s="13">
        <f t="shared" si="1"/>
        <v>70000</v>
      </c>
      <c r="G18" s="13">
        <f t="shared" si="2"/>
        <v>63000</v>
      </c>
      <c r="H18" s="16"/>
    </row>
    <row r="19" s="2" customFormat="1" ht="45" customHeight="1" spans="1:8">
      <c r="A19" s="10">
        <v>15</v>
      </c>
      <c r="B19" s="13" t="s">
        <v>26</v>
      </c>
      <c r="C19" s="14">
        <v>21</v>
      </c>
      <c r="D19" s="14">
        <v>2</v>
      </c>
      <c r="E19" s="15">
        <f t="shared" si="0"/>
        <v>23</v>
      </c>
      <c r="F19" s="13">
        <f t="shared" si="1"/>
        <v>23000</v>
      </c>
      <c r="G19" s="13">
        <f t="shared" si="2"/>
        <v>20700</v>
      </c>
      <c r="H19" s="16"/>
    </row>
    <row r="20" s="2" customFormat="1" ht="45" customHeight="1" spans="1:8">
      <c r="A20" s="10" t="s">
        <v>9</v>
      </c>
      <c r="B20" s="10"/>
      <c r="C20" s="15">
        <f>SUM(C5:C19)</f>
        <v>733</v>
      </c>
      <c r="D20" s="15">
        <f>SUM(D5:D19)</f>
        <v>721</v>
      </c>
      <c r="E20" s="15">
        <f t="shared" si="0"/>
        <v>1454</v>
      </c>
      <c r="F20" s="13">
        <f t="shared" si="1"/>
        <v>1454000</v>
      </c>
      <c r="G20" s="13">
        <f t="shared" si="2"/>
        <v>1308600</v>
      </c>
      <c r="H20" s="16"/>
    </row>
  </sheetData>
  <mergeCells count="7">
    <mergeCell ref="A2:H2"/>
    <mergeCell ref="C3:E3"/>
    <mergeCell ref="F3:G3"/>
    <mergeCell ref="A20:B20"/>
    <mergeCell ref="A3:A4"/>
    <mergeCell ref="B3:B4"/>
    <mergeCell ref="H3:H4"/>
  </mergeCells>
  <pageMargins left="0.196527777777778" right="0.196527777777778" top="0.393055555555556" bottom="0.393055555555556" header="0.393055555555556" footer="0.393055555555556"/>
  <pageSetup paperSize="9" scale="6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日工作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PBCM10</dc:creator>
  <cp:lastModifiedBy>Alex</cp:lastModifiedBy>
  <dcterms:created xsi:type="dcterms:W3CDTF">2021-04-04T21:43:00Z</dcterms:created>
  <dcterms:modified xsi:type="dcterms:W3CDTF">2024-11-14T10:17:08Z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0CF4865898F04BA2A63826E46F92FB5E_13</vt:lpwstr>
  </property>
  <property fmtid="{D5CDD505-2E9C-101B-9397-08002B2CF9AE}" pid="4" name="KSOReadingLayout">
    <vt:bool>true</vt:bool>
  </property>
</Properties>
</file>