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<sst xmlns="http://schemas.openxmlformats.org/spreadsheetml/2006/main" count="112" uniqueCount="99">
  <si>
    <t>2024年察布查尔县财政收支预算调整（草案）</t>
  </si>
  <si>
    <t>单位：万元（不保留小数）</t>
  </si>
  <si>
    <t>科目编码</t>
  </si>
  <si>
    <t>项目</t>
  </si>
  <si>
    <t>年初预算数</t>
  </si>
  <si>
    <t>调整数</t>
  </si>
  <si>
    <t>调整后预算数</t>
  </si>
  <si>
    <t>公共预算收入总计</t>
  </si>
  <si>
    <t>公共预算支出总计</t>
  </si>
  <si>
    <t>一般公共预算收入</t>
  </si>
  <si>
    <t>一般公共财政预算支出</t>
  </si>
  <si>
    <t>税收收入</t>
  </si>
  <si>
    <t>一般公共服务</t>
  </si>
  <si>
    <t>增值税</t>
  </si>
  <si>
    <t>外交</t>
  </si>
  <si>
    <t>企业所得税</t>
  </si>
  <si>
    <t>国防</t>
  </si>
  <si>
    <t>企业所得税退税</t>
  </si>
  <si>
    <t>公共安全</t>
  </si>
  <si>
    <t>个人所得税</t>
  </si>
  <si>
    <t>教育</t>
  </si>
  <si>
    <t>资源税</t>
  </si>
  <si>
    <t>科学技术</t>
  </si>
  <si>
    <t>城市维护建设税</t>
  </si>
  <si>
    <t>文化旅游体育与传媒</t>
  </si>
  <si>
    <t>房产税</t>
  </si>
  <si>
    <t>社会保障和就业</t>
  </si>
  <si>
    <t>印花税</t>
  </si>
  <si>
    <t>卫生健康</t>
  </si>
  <si>
    <t>城镇土地使用税</t>
  </si>
  <si>
    <t>节能环保</t>
  </si>
  <si>
    <t>土地增值税</t>
  </si>
  <si>
    <t>城乡社区</t>
  </si>
  <si>
    <t>车船税</t>
  </si>
  <si>
    <t>农林水</t>
  </si>
  <si>
    <t>耕地占用税</t>
  </si>
  <si>
    <t>交通运输</t>
  </si>
  <si>
    <t>契税</t>
  </si>
  <si>
    <t>资源勘探工业信息等</t>
  </si>
  <si>
    <t>烟叶税</t>
  </si>
  <si>
    <t>商业服务业等</t>
  </si>
  <si>
    <t>环境保护税</t>
  </si>
  <si>
    <t>金融支出</t>
  </si>
  <si>
    <t>其他税收收入</t>
  </si>
  <si>
    <t>援助其他地区支出</t>
  </si>
  <si>
    <t>非税收入</t>
  </si>
  <si>
    <t>自然资源海洋气象等</t>
  </si>
  <si>
    <t>专项收入</t>
  </si>
  <si>
    <t>住房保障支出</t>
  </si>
  <si>
    <t>行政事业性收费收入</t>
  </si>
  <si>
    <t>粮油物资储备</t>
  </si>
  <si>
    <t>罚没收入</t>
  </si>
  <si>
    <t>灾害防治及应急管理</t>
  </si>
  <si>
    <t>国有资本经营收入</t>
  </si>
  <si>
    <t>预备费</t>
  </si>
  <si>
    <t>国有资源（资产）有偿使用收入</t>
  </si>
  <si>
    <t>其他支出</t>
  </si>
  <si>
    <t>捐赠收入</t>
  </si>
  <si>
    <t>债务付息支出</t>
  </si>
  <si>
    <t>政府住房基金收入</t>
  </si>
  <si>
    <t>债务发行费用支出</t>
  </si>
  <si>
    <t>其他收入</t>
  </si>
  <si>
    <t>转移性收入</t>
  </si>
  <si>
    <t>转移性支出</t>
  </si>
  <si>
    <t>11008</t>
  </si>
  <si>
    <t>上年结转结余</t>
  </si>
  <si>
    <t>本年结转结余</t>
  </si>
  <si>
    <t>上级补助收入</t>
  </si>
  <si>
    <t>上解上级支出</t>
  </si>
  <si>
    <t>下级上解收入</t>
  </si>
  <si>
    <t>补助下级支出</t>
  </si>
  <si>
    <t>11015</t>
  </si>
  <si>
    <t>调入预算稳定调节基金</t>
  </si>
  <si>
    <t>补充预算稳定调节基金</t>
  </si>
  <si>
    <t>11009</t>
  </si>
  <si>
    <t>调入资金</t>
  </si>
  <si>
    <t>地方政府一般债务还本支出</t>
  </si>
  <si>
    <t>1101101</t>
  </si>
  <si>
    <t>地方政府一般债务转贷收入</t>
  </si>
  <si>
    <t>政府性基金收入总计</t>
  </si>
  <si>
    <t>政府性基金支出总计</t>
  </si>
  <si>
    <t>本级收入（政府性基金预算收入）</t>
  </si>
  <si>
    <t>本级支出（政府性基金预算支出）</t>
  </si>
  <si>
    <t>政府性基金上级补助收入</t>
  </si>
  <si>
    <t>政府性基金补助下级支出</t>
  </si>
  <si>
    <t>地方政府专项债务转贷收入</t>
  </si>
  <si>
    <t>调出资金</t>
  </si>
  <si>
    <t>地方政府专项债务还本支出</t>
  </si>
  <si>
    <t>国有资本经营预算收入总计</t>
  </si>
  <si>
    <t>国有资本经营预算支出</t>
  </si>
  <si>
    <t>本级收入（国有资本经营预算收入）</t>
  </si>
  <si>
    <t>本级支出（国有资本经营预算支出）</t>
  </si>
  <si>
    <t>社会保险基金预算收入总计</t>
  </si>
  <si>
    <t>社会保险基金预算支出总计</t>
  </si>
  <si>
    <t>社会保险基金预算收入</t>
  </si>
  <si>
    <t>社会保险基金预算支出</t>
  </si>
  <si>
    <t>上年滚存结余</t>
  </si>
  <si>
    <t>本年收支结余</t>
  </si>
  <si>
    <t>年末滚存结余</t>
  </si>
</sst>
</file>

<file path=xl/styles.xml><?xml version="1.0" encoding="utf-8"?>
<styleSheet xmlns="http://schemas.openxmlformats.org/spreadsheetml/2006/main">
  <numFmts count="6"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7" formatCode="0_ "/>
  </numFmts>
  <fonts count="31">
    <font>
      <sz val="11"/>
      <color theme="1"/>
      <name val="宋体"/>
      <charset val="134"/>
      <scheme val="minor"/>
    </font>
    <font>
      <sz val="20"/>
      <name val="方正小标宋简体"/>
      <charset val="134"/>
    </font>
    <font>
      <b/>
      <sz val="12"/>
      <name val="微软雅黑"/>
      <charset val="134"/>
    </font>
    <font>
      <b/>
      <sz val="11"/>
      <name val="微软雅黑"/>
      <charset val="134"/>
    </font>
    <font>
      <b/>
      <sz val="10"/>
      <name val="微软雅黑"/>
      <charset val="134"/>
    </font>
    <font>
      <sz val="12"/>
      <name val="黑体"/>
      <charset val="134"/>
    </font>
    <font>
      <sz val="12"/>
      <name val="黑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1"/>
      <name val="微软雅黑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4" fillId="2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16" borderId="4" applyNumberFormat="0" applyFon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9" fillId="20" borderId="5" applyNumberFormat="0" applyAlignment="0" applyProtection="0">
      <alignment vertical="center"/>
    </xf>
    <xf numFmtId="0" fontId="28" fillId="20" borderId="7" applyNumberFormat="0" applyAlignment="0" applyProtection="0">
      <alignment vertical="center"/>
    </xf>
    <xf numFmtId="0" fontId="25" fillId="24" borderId="8" applyNumberForma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3" fillId="0" borderId="0"/>
    <xf numFmtId="0" fontId="17" fillId="1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177" fontId="1" fillId="0" borderId="0" xfId="0" applyNumberFormat="1" applyFont="1" applyFill="1" applyAlignment="1">
      <alignment horizontal="center" vertical="center"/>
    </xf>
    <xf numFmtId="177" fontId="2" fillId="0" borderId="0" xfId="0" applyNumberFormat="1" applyFont="1" applyFill="1" applyBorder="1" applyAlignment="1">
      <alignment vertical="center"/>
    </xf>
    <xf numFmtId="177" fontId="3" fillId="0" borderId="0" xfId="0" applyNumberFormat="1" applyFont="1" applyFill="1" applyBorder="1" applyAlignment="1">
      <alignment horizontal="center" vertical="center"/>
    </xf>
    <xf numFmtId="177" fontId="4" fillId="0" borderId="0" xfId="0" applyNumberFormat="1" applyFont="1" applyFill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left" vertical="center" wrapText="1"/>
    </xf>
    <xf numFmtId="177" fontId="7" fillId="0" borderId="1" xfId="0" applyNumberFormat="1" applyFont="1" applyFill="1" applyBorder="1" applyAlignment="1">
      <alignment horizontal="left" vertical="center" wrapText="1" indent="1"/>
    </xf>
    <xf numFmtId="177" fontId="7" fillId="0" borderId="1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left" vertical="center" indent="2"/>
    </xf>
    <xf numFmtId="177" fontId="8" fillId="0" borderId="1" xfId="8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left" vertical="center" indent="2"/>
    </xf>
    <xf numFmtId="177" fontId="8" fillId="0" borderId="1" xfId="8" applyNumberFormat="1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left" vertical="center" indent="3"/>
    </xf>
    <xf numFmtId="177" fontId="8" fillId="0" borderId="1" xfId="0" applyNumberFormat="1" applyFont="1" applyFill="1" applyBorder="1" applyAlignment="1" applyProtection="1">
      <alignment horizontal="center" vertical="center"/>
    </xf>
    <xf numFmtId="177" fontId="7" fillId="0" borderId="1" xfId="0" applyNumberFormat="1" applyFont="1" applyFill="1" applyBorder="1" applyAlignment="1" applyProtection="1">
      <alignment horizontal="center" vertical="center"/>
    </xf>
    <xf numFmtId="177" fontId="8" fillId="0" borderId="1" xfId="0" applyNumberFormat="1" applyFont="1" applyFill="1" applyBorder="1" applyAlignment="1" applyProtection="1">
      <alignment horizontal="center" vertical="center" wrapText="1"/>
    </xf>
    <xf numFmtId="177" fontId="7" fillId="0" borderId="1" xfId="31" applyNumberFormat="1" applyFont="1" applyFill="1" applyBorder="1" applyAlignment="1" applyProtection="1">
      <alignment horizontal="left" vertical="center" indent="1"/>
      <protection locked="0"/>
    </xf>
    <xf numFmtId="177" fontId="7" fillId="0" borderId="1" xfId="0" applyNumberFormat="1" applyFont="1" applyFill="1" applyBorder="1" applyAlignment="1" applyProtection="1">
      <alignment horizontal="center" vertical="center" wrapText="1"/>
    </xf>
    <xf numFmtId="177" fontId="8" fillId="0" borderId="1" xfId="31" applyNumberFormat="1" applyFont="1" applyFill="1" applyBorder="1" applyAlignment="1" applyProtection="1">
      <alignment horizontal="left" vertical="center" indent="2"/>
      <protection locked="0"/>
    </xf>
    <xf numFmtId="177" fontId="8" fillId="0" borderId="1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left" vertical="center" indent="1"/>
    </xf>
    <xf numFmtId="177" fontId="7" fillId="0" borderId="1" xfId="0" applyNumberFormat="1" applyFont="1" applyFill="1" applyBorder="1" applyAlignment="1">
      <alignment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left" vertical="center" wrapText="1" indent="1"/>
    </xf>
    <xf numFmtId="177" fontId="9" fillId="0" borderId="1" xfId="0" applyNumberFormat="1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 applyProtection="1">
      <alignment horizontal="left" vertical="center" wrapText="1" indent="1"/>
      <protection locked="0"/>
    </xf>
    <xf numFmtId="177" fontId="9" fillId="0" borderId="1" xfId="0" applyNumberFormat="1" applyFont="1" applyFill="1" applyBorder="1" applyAlignment="1" applyProtection="1">
      <alignment vertical="center" wrapText="1"/>
      <protection locked="0"/>
    </xf>
    <xf numFmtId="177" fontId="9" fillId="0" borderId="1" xfId="0" applyNumberFormat="1" applyFont="1" applyFill="1" applyBorder="1" applyAlignment="1">
      <alignment vertical="center" wrapText="1"/>
    </xf>
    <xf numFmtId="177" fontId="10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8" fillId="0" borderId="1" xfId="8" applyNumberFormat="1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常规_伊宁县" xfId="31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3"/>
  <sheetViews>
    <sheetView tabSelected="1" workbookViewId="0">
      <selection activeCell="A1" sqref="A1:J1"/>
    </sheetView>
  </sheetViews>
  <sheetFormatPr defaultColWidth="9" defaultRowHeight="25" customHeight="1"/>
  <cols>
    <col min="2" max="2" width="33.25" style="1" customWidth="1"/>
    <col min="3" max="3" width="10.5" style="1" customWidth="1"/>
    <col min="4" max="6" width="9" style="1"/>
    <col min="7" max="7" width="30" style="1" customWidth="1"/>
    <col min="8" max="16369" width="9" style="1"/>
  </cols>
  <sheetData>
    <row r="1" s="1" customFormat="1" ht="38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="1" customFormat="1" customHeight="1" spans="2:10">
      <c r="B2" s="3"/>
      <c r="C2" s="4"/>
      <c r="D2" s="4"/>
      <c r="E2" s="4"/>
      <c r="F2" s="4"/>
      <c r="G2" s="3"/>
      <c r="H2" s="5" t="s">
        <v>1</v>
      </c>
      <c r="I2" s="5"/>
      <c r="J2" s="5"/>
    </row>
    <row r="3" s="1" customFormat="1" ht="34" customHeight="1" spans="1:10">
      <c r="A3" s="6" t="s">
        <v>2</v>
      </c>
      <c r="B3" s="7" t="s">
        <v>3</v>
      </c>
      <c r="C3" s="7" t="s">
        <v>4</v>
      </c>
      <c r="D3" s="7" t="s">
        <v>5</v>
      </c>
      <c r="E3" s="8" t="s">
        <v>6</v>
      </c>
      <c r="F3" s="6" t="s">
        <v>2</v>
      </c>
      <c r="G3" s="7" t="s">
        <v>3</v>
      </c>
      <c r="H3" s="7" t="s">
        <v>4</v>
      </c>
      <c r="I3" s="7" t="s">
        <v>5</v>
      </c>
      <c r="J3" s="35" t="s">
        <v>6</v>
      </c>
    </row>
    <row r="4" s="1" customFormat="1" customHeight="1" spans="1:10">
      <c r="A4" s="9"/>
      <c r="B4" s="10" t="s">
        <v>7</v>
      </c>
      <c r="C4" s="9">
        <f>C5+C32</f>
        <v>331731</v>
      </c>
      <c r="D4" s="9">
        <f>D5+D32</f>
        <v>145447</v>
      </c>
      <c r="E4" s="9">
        <f>E5+E32</f>
        <v>477178</v>
      </c>
      <c r="F4" s="9"/>
      <c r="G4" s="10" t="s">
        <v>8</v>
      </c>
      <c r="H4" s="9">
        <f>H5+H32</f>
        <v>331731</v>
      </c>
      <c r="I4" s="9">
        <f>I5+I32</f>
        <v>145447</v>
      </c>
      <c r="J4" s="9">
        <f>J5+J32</f>
        <v>477178</v>
      </c>
    </row>
    <row r="5" s="1" customFormat="1" customHeight="1" spans="1:10">
      <c r="A5" s="9"/>
      <c r="B5" s="11" t="s">
        <v>9</v>
      </c>
      <c r="C5" s="9">
        <f>C6+C23</f>
        <v>71670</v>
      </c>
      <c r="D5" s="9">
        <f>D6+D23</f>
        <v>0</v>
      </c>
      <c r="E5" s="9">
        <f>E6+E23</f>
        <v>71670</v>
      </c>
      <c r="F5" s="9"/>
      <c r="G5" s="11" t="s">
        <v>10</v>
      </c>
      <c r="H5" s="9">
        <f>SUM(H6:H31)</f>
        <v>320174</v>
      </c>
      <c r="I5" s="9">
        <f>SUM(I6:I31)</f>
        <v>143794</v>
      </c>
      <c r="J5" s="9">
        <f>SUM(J6:J31)</f>
        <v>463968</v>
      </c>
    </row>
    <row r="6" s="1" customFormat="1" customHeight="1" spans="1:10">
      <c r="A6" s="12">
        <v>101</v>
      </c>
      <c r="B6" s="13" t="s">
        <v>11</v>
      </c>
      <c r="C6" s="9">
        <f>SUM(C7:C22)</f>
        <v>57336</v>
      </c>
      <c r="D6" s="9">
        <f>SUM(D7:D22)</f>
        <v>0</v>
      </c>
      <c r="E6" s="9">
        <f>SUM(E7:E22)</f>
        <v>57336</v>
      </c>
      <c r="F6" s="14">
        <v>201</v>
      </c>
      <c r="G6" s="15" t="s">
        <v>12</v>
      </c>
      <c r="H6" s="16">
        <v>22869</v>
      </c>
      <c r="I6" s="16">
        <v>13513</v>
      </c>
      <c r="J6" s="16">
        <v>36382</v>
      </c>
    </row>
    <row r="7" s="1" customFormat="1" customHeight="1" spans="1:10">
      <c r="A7" s="17">
        <v>10101</v>
      </c>
      <c r="B7" s="18" t="s">
        <v>13</v>
      </c>
      <c r="C7" s="19">
        <v>24841</v>
      </c>
      <c r="D7" s="19">
        <f t="shared" ref="D7:D44" si="0">E7-C7</f>
        <v>-4524</v>
      </c>
      <c r="E7" s="19">
        <v>20317</v>
      </c>
      <c r="F7" s="14">
        <v>202</v>
      </c>
      <c r="G7" s="15" t="s">
        <v>14</v>
      </c>
      <c r="H7" s="16">
        <v>0</v>
      </c>
      <c r="I7" s="16">
        <v>0</v>
      </c>
      <c r="J7" s="16">
        <v>0</v>
      </c>
    </row>
    <row r="8" s="1" customFormat="1" customHeight="1" spans="1:10">
      <c r="A8" s="17">
        <v>10104</v>
      </c>
      <c r="B8" s="18" t="s">
        <v>15</v>
      </c>
      <c r="C8" s="19">
        <v>5146</v>
      </c>
      <c r="D8" s="19">
        <f t="shared" si="0"/>
        <v>1298</v>
      </c>
      <c r="E8" s="19">
        <v>6444</v>
      </c>
      <c r="F8" s="14">
        <v>203</v>
      </c>
      <c r="G8" s="15" t="s">
        <v>16</v>
      </c>
      <c r="H8" s="16">
        <v>400</v>
      </c>
      <c r="I8" s="16">
        <v>468</v>
      </c>
      <c r="J8" s="16">
        <v>868</v>
      </c>
    </row>
    <row r="9" s="1" customFormat="1" customHeight="1" spans="1:10">
      <c r="A9" s="17">
        <v>10105</v>
      </c>
      <c r="B9" s="18" t="s">
        <v>17</v>
      </c>
      <c r="C9" s="19">
        <v>0</v>
      </c>
      <c r="D9" s="19">
        <f t="shared" si="0"/>
        <v>0</v>
      </c>
      <c r="E9" s="19">
        <v>0</v>
      </c>
      <c r="F9" s="14">
        <v>204</v>
      </c>
      <c r="G9" s="15" t="s">
        <v>18</v>
      </c>
      <c r="H9" s="16">
        <v>11461</v>
      </c>
      <c r="I9" s="16">
        <v>16847</v>
      </c>
      <c r="J9" s="16">
        <v>28308</v>
      </c>
    </row>
    <row r="10" s="1" customFormat="1" customHeight="1" spans="1:10">
      <c r="A10" s="17">
        <v>10106</v>
      </c>
      <c r="B10" s="18" t="s">
        <v>19</v>
      </c>
      <c r="C10" s="19">
        <v>1652</v>
      </c>
      <c r="D10" s="19">
        <f t="shared" si="0"/>
        <v>-301</v>
      </c>
      <c r="E10" s="19">
        <v>1351</v>
      </c>
      <c r="F10" s="14">
        <v>205</v>
      </c>
      <c r="G10" s="15" t="s">
        <v>20</v>
      </c>
      <c r="H10" s="16">
        <v>56203</v>
      </c>
      <c r="I10" s="16">
        <v>13063</v>
      </c>
      <c r="J10" s="16">
        <v>69266</v>
      </c>
    </row>
    <row r="11" s="1" customFormat="1" customHeight="1" spans="1:10">
      <c r="A11" s="17">
        <v>10107</v>
      </c>
      <c r="B11" s="18" t="s">
        <v>21</v>
      </c>
      <c r="C11" s="19">
        <v>7150</v>
      </c>
      <c r="D11" s="19">
        <f t="shared" si="0"/>
        <v>-1302</v>
      </c>
      <c r="E11" s="19">
        <v>5848</v>
      </c>
      <c r="F11" s="14">
        <v>206</v>
      </c>
      <c r="G11" s="15" t="s">
        <v>22</v>
      </c>
      <c r="H11" s="16">
        <v>429</v>
      </c>
      <c r="I11" s="16">
        <v>567</v>
      </c>
      <c r="J11" s="16">
        <v>996</v>
      </c>
    </row>
    <row r="12" s="1" customFormat="1" customHeight="1" spans="1:10">
      <c r="A12" s="17">
        <v>10109</v>
      </c>
      <c r="B12" s="18" t="s">
        <v>23</v>
      </c>
      <c r="C12" s="19">
        <v>2465</v>
      </c>
      <c r="D12" s="19">
        <f t="shared" si="0"/>
        <v>-449</v>
      </c>
      <c r="E12" s="19">
        <v>2016</v>
      </c>
      <c r="F12" s="14">
        <v>207</v>
      </c>
      <c r="G12" s="15" t="s">
        <v>24</v>
      </c>
      <c r="H12" s="16">
        <v>3894</v>
      </c>
      <c r="I12" s="16">
        <v>1724</v>
      </c>
      <c r="J12" s="16">
        <v>5618</v>
      </c>
    </row>
    <row r="13" s="1" customFormat="1" customHeight="1" spans="1:10">
      <c r="A13" s="17">
        <v>10110</v>
      </c>
      <c r="B13" s="18" t="s">
        <v>25</v>
      </c>
      <c r="C13" s="19">
        <v>3524</v>
      </c>
      <c r="D13" s="19">
        <f t="shared" si="0"/>
        <v>180</v>
      </c>
      <c r="E13" s="19">
        <v>3704</v>
      </c>
      <c r="F13" s="14">
        <v>208</v>
      </c>
      <c r="G13" s="15" t="s">
        <v>26</v>
      </c>
      <c r="H13" s="16">
        <v>35031</v>
      </c>
      <c r="I13" s="16">
        <v>2459</v>
      </c>
      <c r="J13" s="16">
        <v>37490</v>
      </c>
    </row>
    <row r="14" s="1" customFormat="1" customHeight="1" spans="1:10">
      <c r="A14" s="17">
        <v>10111</v>
      </c>
      <c r="B14" s="18" t="s">
        <v>27</v>
      </c>
      <c r="C14" s="19">
        <v>1550</v>
      </c>
      <c r="D14" s="19">
        <f t="shared" si="0"/>
        <v>-282</v>
      </c>
      <c r="E14" s="19">
        <v>1268</v>
      </c>
      <c r="F14" s="14">
        <v>210</v>
      </c>
      <c r="G14" s="15" t="s">
        <v>28</v>
      </c>
      <c r="H14" s="16">
        <v>20285</v>
      </c>
      <c r="I14" s="16">
        <v>7173</v>
      </c>
      <c r="J14" s="16">
        <v>27458</v>
      </c>
    </row>
    <row r="15" s="1" customFormat="1" customHeight="1" spans="1:10">
      <c r="A15" s="17">
        <v>10112</v>
      </c>
      <c r="B15" s="18" t="s">
        <v>29</v>
      </c>
      <c r="C15" s="19">
        <v>1865</v>
      </c>
      <c r="D15" s="19">
        <f t="shared" si="0"/>
        <v>46</v>
      </c>
      <c r="E15" s="19">
        <v>1911</v>
      </c>
      <c r="F15" s="14">
        <v>211</v>
      </c>
      <c r="G15" s="15" t="s">
        <v>30</v>
      </c>
      <c r="H15" s="16">
        <v>654</v>
      </c>
      <c r="I15" s="16">
        <v>1282</v>
      </c>
      <c r="J15" s="16">
        <v>1936</v>
      </c>
    </row>
    <row r="16" s="1" customFormat="1" customHeight="1" spans="1:10">
      <c r="A16" s="17">
        <v>10113</v>
      </c>
      <c r="B16" s="18" t="s">
        <v>31</v>
      </c>
      <c r="C16" s="19">
        <v>2040</v>
      </c>
      <c r="D16" s="19">
        <f t="shared" si="0"/>
        <v>-372</v>
      </c>
      <c r="E16" s="19">
        <v>1668</v>
      </c>
      <c r="F16" s="14">
        <v>212</v>
      </c>
      <c r="G16" s="15" t="s">
        <v>32</v>
      </c>
      <c r="H16" s="16">
        <v>7506</v>
      </c>
      <c r="I16" s="16">
        <v>26047</v>
      </c>
      <c r="J16" s="16">
        <v>33553</v>
      </c>
    </row>
    <row r="17" s="1" customFormat="1" customHeight="1" spans="1:10">
      <c r="A17" s="17">
        <v>10114</v>
      </c>
      <c r="B17" s="18" t="s">
        <v>33</v>
      </c>
      <c r="C17" s="19">
        <v>1558</v>
      </c>
      <c r="D17" s="19">
        <f t="shared" si="0"/>
        <v>-284</v>
      </c>
      <c r="E17" s="19">
        <v>1274</v>
      </c>
      <c r="F17" s="14">
        <v>213</v>
      </c>
      <c r="G17" s="15" t="s">
        <v>34</v>
      </c>
      <c r="H17" s="16">
        <v>121566</v>
      </c>
      <c r="I17" s="16">
        <v>37162</v>
      </c>
      <c r="J17" s="16">
        <v>158728</v>
      </c>
    </row>
    <row r="18" s="1" customFormat="1" customHeight="1" spans="1:10">
      <c r="A18" s="17">
        <v>10118</v>
      </c>
      <c r="B18" s="18" t="s">
        <v>35</v>
      </c>
      <c r="C18" s="19">
        <v>3796</v>
      </c>
      <c r="D18" s="19">
        <f t="shared" si="0"/>
        <v>5749</v>
      </c>
      <c r="E18" s="19">
        <v>9545</v>
      </c>
      <c r="F18" s="14">
        <v>214</v>
      </c>
      <c r="G18" s="15" t="s">
        <v>36</v>
      </c>
      <c r="H18" s="16">
        <v>8100</v>
      </c>
      <c r="I18" s="16">
        <v>18880</v>
      </c>
      <c r="J18" s="16">
        <v>26980</v>
      </c>
    </row>
    <row r="19" s="1" customFormat="1" customHeight="1" spans="1:10">
      <c r="A19" s="17">
        <v>10119</v>
      </c>
      <c r="B19" s="18" t="s">
        <v>37</v>
      </c>
      <c r="C19" s="19">
        <v>1749</v>
      </c>
      <c r="D19" s="19">
        <f t="shared" si="0"/>
        <v>241</v>
      </c>
      <c r="E19" s="19">
        <v>1990</v>
      </c>
      <c r="F19" s="14">
        <v>215</v>
      </c>
      <c r="G19" s="15" t="s">
        <v>38</v>
      </c>
      <c r="H19" s="16">
        <v>0</v>
      </c>
      <c r="I19" s="16">
        <v>503</v>
      </c>
      <c r="J19" s="16">
        <v>503</v>
      </c>
    </row>
    <row r="20" s="1" customFormat="1" customHeight="1" spans="1:10">
      <c r="A20" s="17">
        <v>10120</v>
      </c>
      <c r="B20" s="18" t="s">
        <v>39</v>
      </c>
      <c r="C20" s="19">
        <v>0</v>
      </c>
      <c r="D20" s="19">
        <f t="shared" si="0"/>
        <v>0</v>
      </c>
      <c r="E20" s="19">
        <v>0</v>
      </c>
      <c r="F20" s="14">
        <v>216</v>
      </c>
      <c r="G20" s="15" t="s">
        <v>40</v>
      </c>
      <c r="H20" s="16">
        <v>277</v>
      </c>
      <c r="I20" s="16">
        <v>1114</v>
      </c>
      <c r="J20" s="16">
        <v>1391</v>
      </c>
    </row>
    <row r="21" s="1" customFormat="1" customHeight="1" spans="1:10">
      <c r="A21" s="17">
        <v>10121</v>
      </c>
      <c r="B21" s="18" t="s">
        <v>41</v>
      </c>
      <c r="C21" s="19">
        <v>0</v>
      </c>
      <c r="D21" s="19">
        <f t="shared" si="0"/>
        <v>0</v>
      </c>
      <c r="E21" s="19">
        <v>0</v>
      </c>
      <c r="F21" s="14">
        <v>217</v>
      </c>
      <c r="G21" s="15" t="s">
        <v>42</v>
      </c>
      <c r="H21" s="16">
        <v>18</v>
      </c>
      <c r="I21" s="16">
        <v>52</v>
      </c>
      <c r="J21" s="16">
        <v>70</v>
      </c>
    </row>
    <row r="22" s="1" customFormat="1" customHeight="1" spans="1:10">
      <c r="A22" s="17">
        <v>10199</v>
      </c>
      <c r="B22" s="18" t="s">
        <v>43</v>
      </c>
      <c r="C22" s="19">
        <v>0</v>
      </c>
      <c r="D22" s="19">
        <f t="shared" si="0"/>
        <v>0</v>
      </c>
      <c r="E22" s="19">
        <v>0</v>
      </c>
      <c r="F22" s="14">
        <v>219</v>
      </c>
      <c r="G22" s="15" t="s">
        <v>44</v>
      </c>
      <c r="H22" s="16">
        <v>0</v>
      </c>
      <c r="I22" s="16">
        <v>0</v>
      </c>
      <c r="J22" s="16">
        <v>0</v>
      </c>
    </row>
    <row r="23" s="1" customFormat="1" customHeight="1" spans="1:10">
      <c r="A23" s="12">
        <v>103</v>
      </c>
      <c r="B23" s="13" t="s">
        <v>45</v>
      </c>
      <c r="C23" s="20">
        <v>14334</v>
      </c>
      <c r="D23" s="20">
        <f t="shared" si="0"/>
        <v>0</v>
      </c>
      <c r="E23" s="20">
        <f>SUM(E24:E31)</f>
        <v>14334</v>
      </c>
      <c r="F23" s="14">
        <v>220</v>
      </c>
      <c r="G23" s="15" t="s">
        <v>46</v>
      </c>
      <c r="H23" s="16">
        <v>1346</v>
      </c>
      <c r="I23" s="16">
        <v>8713</v>
      </c>
      <c r="J23" s="16">
        <v>10059</v>
      </c>
    </row>
    <row r="24" s="1" customFormat="1" customHeight="1" spans="1:10">
      <c r="A24" s="19">
        <v>10302</v>
      </c>
      <c r="B24" s="18" t="s">
        <v>47</v>
      </c>
      <c r="C24" s="19">
        <v>2000</v>
      </c>
      <c r="D24" s="19">
        <f t="shared" si="0"/>
        <v>0</v>
      </c>
      <c r="E24" s="19">
        <v>2000</v>
      </c>
      <c r="F24" s="14">
        <v>221</v>
      </c>
      <c r="G24" s="15" t="s">
        <v>48</v>
      </c>
      <c r="H24" s="16">
        <v>8727</v>
      </c>
      <c r="I24" s="16">
        <v>4856</v>
      </c>
      <c r="J24" s="16">
        <v>13583</v>
      </c>
    </row>
    <row r="25" s="1" customFormat="1" customHeight="1" spans="1:10">
      <c r="A25" s="19">
        <v>10304</v>
      </c>
      <c r="B25" s="18" t="s">
        <v>49</v>
      </c>
      <c r="C25" s="19">
        <v>2997</v>
      </c>
      <c r="D25" s="19">
        <f t="shared" si="0"/>
        <v>0</v>
      </c>
      <c r="E25" s="19">
        <v>2997</v>
      </c>
      <c r="F25" s="14">
        <v>222</v>
      </c>
      <c r="G25" s="15" t="s">
        <v>50</v>
      </c>
      <c r="H25" s="16">
        <v>185</v>
      </c>
      <c r="I25" s="16">
        <v>25</v>
      </c>
      <c r="J25" s="16">
        <v>210</v>
      </c>
    </row>
    <row r="26" s="1" customFormat="1" customHeight="1" spans="1:10">
      <c r="A26" s="19">
        <v>10305</v>
      </c>
      <c r="B26" s="18" t="s">
        <v>51</v>
      </c>
      <c r="C26" s="19">
        <v>2414</v>
      </c>
      <c r="D26" s="19">
        <f t="shared" si="0"/>
        <v>0</v>
      </c>
      <c r="E26" s="19">
        <v>2414</v>
      </c>
      <c r="F26" s="14">
        <v>224</v>
      </c>
      <c r="G26" s="15" t="s">
        <v>52</v>
      </c>
      <c r="H26" s="16">
        <v>1534</v>
      </c>
      <c r="I26" s="16">
        <v>348</v>
      </c>
      <c r="J26" s="16">
        <v>1882</v>
      </c>
    </row>
    <row r="27" s="1" customFormat="1" customHeight="1" spans="1:10">
      <c r="A27" s="19">
        <v>10306</v>
      </c>
      <c r="B27" s="18" t="s">
        <v>53</v>
      </c>
      <c r="C27" s="19">
        <v>0</v>
      </c>
      <c r="D27" s="19">
        <f t="shared" si="0"/>
        <v>0</v>
      </c>
      <c r="E27" s="19">
        <v>0</v>
      </c>
      <c r="F27" s="14">
        <v>227</v>
      </c>
      <c r="G27" s="15" t="s">
        <v>54</v>
      </c>
      <c r="H27" s="16">
        <v>3215</v>
      </c>
      <c r="I27" s="16">
        <v>-3215</v>
      </c>
      <c r="J27" s="16">
        <v>0</v>
      </c>
    </row>
    <row r="28" s="1" customFormat="1" customHeight="1" spans="1:10">
      <c r="A28" s="19">
        <v>10307</v>
      </c>
      <c r="B28" s="18" t="s">
        <v>55</v>
      </c>
      <c r="C28" s="19">
        <v>5683</v>
      </c>
      <c r="D28" s="19">
        <f t="shared" si="0"/>
        <v>0</v>
      </c>
      <c r="E28" s="19">
        <v>5683</v>
      </c>
      <c r="F28" s="14">
        <v>229</v>
      </c>
      <c r="G28" s="15" t="s">
        <v>56</v>
      </c>
      <c r="H28" s="16">
        <v>6278</v>
      </c>
      <c r="I28" s="16">
        <v>-6278</v>
      </c>
      <c r="J28" s="16">
        <v>0</v>
      </c>
    </row>
    <row r="29" s="1" customFormat="1" customHeight="1" spans="1:10">
      <c r="A29" s="19">
        <v>10308</v>
      </c>
      <c r="B29" s="18" t="s">
        <v>57</v>
      </c>
      <c r="C29" s="19">
        <v>1240</v>
      </c>
      <c r="D29" s="19">
        <f t="shared" si="0"/>
        <v>0</v>
      </c>
      <c r="E29" s="19">
        <v>1240</v>
      </c>
      <c r="F29" s="14">
        <v>232</v>
      </c>
      <c r="G29" s="15" t="s">
        <v>58</v>
      </c>
      <c r="H29" s="16">
        <v>10184</v>
      </c>
      <c r="I29" s="16">
        <v>-1536</v>
      </c>
      <c r="J29" s="16">
        <v>8648</v>
      </c>
    </row>
    <row r="30" s="1" customFormat="1" customHeight="1" spans="1:10">
      <c r="A30" s="19">
        <v>10309</v>
      </c>
      <c r="B30" s="18" t="s">
        <v>59</v>
      </c>
      <c r="C30" s="19">
        <v>0</v>
      </c>
      <c r="D30" s="19">
        <f t="shared" si="0"/>
        <v>0</v>
      </c>
      <c r="E30" s="19">
        <v>0</v>
      </c>
      <c r="F30" s="14">
        <v>233</v>
      </c>
      <c r="G30" s="15" t="s">
        <v>60</v>
      </c>
      <c r="H30" s="16">
        <v>12</v>
      </c>
      <c r="I30" s="16">
        <v>27</v>
      </c>
      <c r="J30" s="16">
        <v>39</v>
      </c>
    </row>
    <row r="31" s="1" customFormat="1" customHeight="1" spans="1:10">
      <c r="A31" s="19">
        <v>10399</v>
      </c>
      <c r="B31" s="18" t="s">
        <v>61</v>
      </c>
      <c r="C31" s="19">
        <v>0</v>
      </c>
      <c r="D31" s="19">
        <f t="shared" si="0"/>
        <v>0</v>
      </c>
      <c r="E31" s="19">
        <v>0</v>
      </c>
      <c r="F31" s="21"/>
      <c r="G31" s="15"/>
      <c r="H31" s="16"/>
      <c r="I31" s="9"/>
      <c r="J31" s="36"/>
    </row>
    <row r="32" s="1" customFormat="1" customHeight="1" spans="1:10">
      <c r="A32" s="20">
        <v>110</v>
      </c>
      <c r="B32" s="22" t="s">
        <v>62</v>
      </c>
      <c r="C32" s="20">
        <v>260061</v>
      </c>
      <c r="D32" s="9">
        <f t="shared" si="0"/>
        <v>145447</v>
      </c>
      <c r="E32" s="20">
        <f>SUM(E33:E38)</f>
        <v>405508</v>
      </c>
      <c r="F32" s="23"/>
      <c r="G32" s="22" t="s">
        <v>63</v>
      </c>
      <c r="H32" s="20">
        <f t="shared" ref="H32:J32" si="1">SUM(H33:H37)</f>
        <v>11557</v>
      </c>
      <c r="I32" s="20">
        <f t="shared" si="1"/>
        <v>1653</v>
      </c>
      <c r="J32" s="20">
        <f t="shared" si="1"/>
        <v>13210</v>
      </c>
    </row>
    <row r="33" s="1" customFormat="1" customHeight="1" spans="1:10">
      <c r="A33" s="37" t="s">
        <v>64</v>
      </c>
      <c r="B33" s="24" t="s">
        <v>65</v>
      </c>
      <c r="C33" s="19">
        <v>69852</v>
      </c>
      <c r="D33" s="19">
        <f t="shared" si="0"/>
        <v>0</v>
      </c>
      <c r="E33" s="19">
        <v>69852</v>
      </c>
      <c r="F33" s="14">
        <v>23009</v>
      </c>
      <c r="G33" s="15" t="s">
        <v>66</v>
      </c>
      <c r="H33" s="16">
        <v>0</v>
      </c>
      <c r="I33" s="9">
        <v>0</v>
      </c>
      <c r="J33" s="36">
        <v>0</v>
      </c>
    </row>
    <row r="34" s="1" customFormat="1" customHeight="1" spans="1:10">
      <c r="A34" s="19"/>
      <c r="B34" s="24" t="s">
        <v>67</v>
      </c>
      <c r="C34" s="19">
        <v>165093</v>
      </c>
      <c r="D34" s="19">
        <f t="shared" si="0"/>
        <v>89671</v>
      </c>
      <c r="E34" s="19">
        <v>254764</v>
      </c>
      <c r="F34" s="14">
        <v>23006</v>
      </c>
      <c r="G34" s="24" t="s">
        <v>68</v>
      </c>
      <c r="H34" s="16">
        <v>1783</v>
      </c>
      <c r="I34" s="16">
        <f>J34-H34</f>
        <v>1633</v>
      </c>
      <c r="J34" s="16">
        <v>3416</v>
      </c>
    </row>
    <row r="35" s="1" customFormat="1" customHeight="1" spans="1:10">
      <c r="A35" s="19"/>
      <c r="B35" s="15" t="s">
        <v>69</v>
      </c>
      <c r="C35" s="19">
        <v>0</v>
      </c>
      <c r="D35" s="19">
        <f t="shared" si="0"/>
        <v>0</v>
      </c>
      <c r="E35" s="19">
        <v>0</v>
      </c>
      <c r="F35" s="25"/>
      <c r="G35" s="15" t="s">
        <v>70</v>
      </c>
      <c r="H35" s="17">
        <v>0</v>
      </c>
      <c r="I35" s="9">
        <v>0</v>
      </c>
      <c r="J35" s="16"/>
    </row>
    <row r="36" s="1" customFormat="1" customHeight="1" spans="1:10">
      <c r="A36" s="19" t="s">
        <v>71</v>
      </c>
      <c r="B36" s="24" t="s">
        <v>72</v>
      </c>
      <c r="C36" s="19">
        <v>2680</v>
      </c>
      <c r="D36" s="19">
        <f t="shared" si="0"/>
        <v>0</v>
      </c>
      <c r="E36" s="19">
        <v>2680</v>
      </c>
      <c r="F36" s="14">
        <v>23015</v>
      </c>
      <c r="G36" s="24" t="s">
        <v>73</v>
      </c>
      <c r="H36" s="16">
        <v>0</v>
      </c>
      <c r="I36" s="9">
        <v>0</v>
      </c>
      <c r="J36" s="16"/>
    </row>
    <row r="37" s="1" customFormat="1" customHeight="1" spans="1:10">
      <c r="A37" s="19" t="s">
        <v>74</v>
      </c>
      <c r="B37" s="24" t="s">
        <v>75</v>
      </c>
      <c r="C37" s="19">
        <v>22436</v>
      </c>
      <c r="D37" s="19">
        <f t="shared" si="0"/>
        <v>16376</v>
      </c>
      <c r="E37" s="19">
        <v>38812</v>
      </c>
      <c r="F37" s="14">
        <v>23103</v>
      </c>
      <c r="G37" s="24" t="s">
        <v>76</v>
      </c>
      <c r="H37" s="16">
        <v>9774</v>
      </c>
      <c r="I37" s="16">
        <v>20</v>
      </c>
      <c r="J37" s="16">
        <v>9794</v>
      </c>
    </row>
    <row r="38" s="1" customFormat="1" customHeight="1" spans="1:10">
      <c r="A38" s="19" t="s">
        <v>77</v>
      </c>
      <c r="B38" s="24" t="s">
        <v>78</v>
      </c>
      <c r="C38" s="19">
        <v>0</v>
      </c>
      <c r="D38" s="19">
        <f t="shared" si="0"/>
        <v>39400</v>
      </c>
      <c r="E38" s="19">
        <v>39400</v>
      </c>
      <c r="F38" s="25"/>
      <c r="G38" s="26"/>
      <c r="H38" s="16">
        <v>0</v>
      </c>
      <c r="I38" s="9">
        <v>0</v>
      </c>
      <c r="J38" s="16">
        <v>0</v>
      </c>
    </row>
    <row r="39" s="1" customFormat="1" customHeight="1" spans="1:10">
      <c r="A39" s="20"/>
      <c r="B39" s="27" t="s">
        <v>79</v>
      </c>
      <c r="C39" s="20">
        <v>55689</v>
      </c>
      <c r="D39" s="9">
        <f t="shared" si="0"/>
        <v>136360</v>
      </c>
      <c r="E39" s="20">
        <f>SUM(E40:E44)</f>
        <v>192049</v>
      </c>
      <c r="F39" s="23"/>
      <c r="G39" s="27" t="s">
        <v>80</v>
      </c>
      <c r="H39" s="20">
        <v>55689</v>
      </c>
      <c r="I39" s="20">
        <v>136360</v>
      </c>
      <c r="J39" s="20">
        <f>SUM(J40:J45)</f>
        <v>192049</v>
      </c>
    </row>
    <row r="40" s="1" customFormat="1" customHeight="1" spans="1:10">
      <c r="A40" s="19"/>
      <c r="B40" s="26" t="s">
        <v>81</v>
      </c>
      <c r="C40" s="19">
        <v>50000</v>
      </c>
      <c r="D40" s="19">
        <f t="shared" si="0"/>
        <v>0</v>
      </c>
      <c r="E40" s="19">
        <v>50000</v>
      </c>
      <c r="F40" s="21"/>
      <c r="G40" s="26" t="s">
        <v>82</v>
      </c>
      <c r="H40" s="19">
        <v>32722</v>
      </c>
      <c r="I40" s="19">
        <v>26425</v>
      </c>
      <c r="J40" s="19">
        <v>59147</v>
      </c>
    </row>
    <row r="41" s="1" customFormat="1" customHeight="1" spans="1:10">
      <c r="A41" s="28">
        <v>11004</v>
      </c>
      <c r="B41" s="29" t="s">
        <v>83</v>
      </c>
      <c r="C41" s="19">
        <v>1549</v>
      </c>
      <c r="D41" s="19">
        <f t="shared" si="0"/>
        <v>10190</v>
      </c>
      <c r="E41" s="19">
        <v>11739</v>
      </c>
      <c r="F41" s="30"/>
      <c r="G41" s="29" t="s">
        <v>84</v>
      </c>
      <c r="H41" s="19">
        <v>0</v>
      </c>
      <c r="I41" s="19">
        <v>0</v>
      </c>
      <c r="J41" s="19">
        <v>0</v>
      </c>
    </row>
    <row r="42" s="1" customFormat="1" customHeight="1" spans="1:10">
      <c r="A42" s="30">
        <v>1101102</v>
      </c>
      <c r="B42" s="31" t="s">
        <v>85</v>
      </c>
      <c r="C42" s="19">
        <v>0</v>
      </c>
      <c r="D42" s="19">
        <f t="shared" si="0"/>
        <v>130180</v>
      </c>
      <c r="E42" s="19">
        <v>130180</v>
      </c>
      <c r="F42" s="30">
        <v>23006</v>
      </c>
      <c r="G42" s="29" t="s">
        <v>68</v>
      </c>
      <c r="H42" s="19">
        <v>2088</v>
      </c>
      <c r="I42" s="19">
        <v>-271</v>
      </c>
      <c r="J42" s="19">
        <v>1817</v>
      </c>
    </row>
    <row r="43" s="1" customFormat="1" customHeight="1" spans="1:10">
      <c r="A43" s="30">
        <v>11009</v>
      </c>
      <c r="B43" s="31" t="s">
        <v>75</v>
      </c>
      <c r="C43" s="19">
        <v>4010</v>
      </c>
      <c r="D43" s="19">
        <f t="shared" si="0"/>
        <v>-4010</v>
      </c>
      <c r="E43" s="19">
        <v>0</v>
      </c>
      <c r="F43" s="30">
        <v>23008</v>
      </c>
      <c r="G43" s="29" t="s">
        <v>86</v>
      </c>
      <c r="H43" s="19">
        <v>15000</v>
      </c>
      <c r="I43" s="19">
        <v>23026</v>
      </c>
      <c r="J43" s="19">
        <v>38026</v>
      </c>
    </row>
    <row r="44" s="1" customFormat="1" customHeight="1" spans="1:10">
      <c r="A44" s="30">
        <v>11008</v>
      </c>
      <c r="B44" s="31" t="s">
        <v>65</v>
      </c>
      <c r="C44" s="19">
        <v>130</v>
      </c>
      <c r="D44" s="19">
        <f t="shared" si="0"/>
        <v>0</v>
      </c>
      <c r="E44" s="19">
        <v>130</v>
      </c>
      <c r="F44" s="30">
        <v>23009</v>
      </c>
      <c r="G44" s="29" t="s">
        <v>66</v>
      </c>
      <c r="H44" s="19">
        <v>0</v>
      </c>
      <c r="I44" s="19">
        <v>80000</v>
      </c>
      <c r="J44" s="19">
        <v>80000</v>
      </c>
    </row>
    <row r="45" s="1" customFormat="1" customHeight="1" spans="1:10">
      <c r="A45" s="30"/>
      <c r="B45" s="31"/>
      <c r="C45" s="19"/>
      <c r="D45" s="19"/>
      <c r="E45" s="19"/>
      <c r="F45" s="30">
        <v>23104</v>
      </c>
      <c r="G45" s="29" t="s">
        <v>87</v>
      </c>
      <c r="H45" s="19">
        <v>5879</v>
      </c>
      <c r="I45" s="19">
        <v>7180</v>
      </c>
      <c r="J45" s="19">
        <v>13059</v>
      </c>
    </row>
    <row r="46" s="1" customFormat="1" customHeight="1" spans="1:10">
      <c r="A46" s="12"/>
      <c r="B46" s="27" t="s">
        <v>88</v>
      </c>
      <c r="C46" s="12">
        <v>788</v>
      </c>
      <c r="D46" s="9">
        <f t="shared" ref="D46:D52" si="2">E46-C46</f>
        <v>0</v>
      </c>
      <c r="E46" s="12">
        <v>788</v>
      </c>
      <c r="F46" s="9"/>
      <c r="G46" s="27" t="s">
        <v>89</v>
      </c>
      <c r="H46" s="12">
        <v>788</v>
      </c>
      <c r="I46" s="12">
        <v>0</v>
      </c>
      <c r="J46" s="12">
        <v>788</v>
      </c>
    </row>
    <row r="47" s="1" customFormat="1" customHeight="1" spans="1:10">
      <c r="A47" s="19"/>
      <c r="B47" s="32" t="s">
        <v>90</v>
      </c>
      <c r="C47" s="19">
        <v>786</v>
      </c>
      <c r="D47" s="19">
        <f t="shared" si="2"/>
        <v>0</v>
      </c>
      <c r="E47" s="19">
        <v>786</v>
      </c>
      <c r="F47" s="21"/>
      <c r="G47" s="33" t="s">
        <v>91</v>
      </c>
      <c r="H47" s="30">
        <v>2</v>
      </c>
      <c r="I47" s="30">
        <v>0</v>
      </c>
      <c r="J47" s="30">
        <v>2</v>
      </c>
    </row>
    <row r="48" s="1" customFormat="1" customHeight="1" spans="1:10">
      <c r="A48" s="19">
        <v>110</v>
      </c>
      <c r="B48" s="32" t="s">
        <v>62</v>
      </c>
      <c r="C48" s="19">
        <v>2</v>
      </c>
      <c r="D48" s="19">
        <f t="shared" si="2"/>
        <v>0</v>
      </c>
      <c r="E48" s="19">
        <v>2</v>
      </c>
      <c r="F48" s="21">
        <v>23009</v>
      </c>
      <c r="G48" s="33" t="s">
        <v>66</v>
      </c>
      <c r="H48" s="30">
        <v>0</v>
      </c>
      <c r="I48" s="30">
        <v>0</v>
      </c>
      <c r="J48" s="30">
        <v>0</v>
      </c>
    </row>
    <row r="49" s="1" customFormat="1" customHeight="1" spans="1:10">
      <c r="A49" s="30">
        <v>11008</v>
      </c>
      <c r="B49" s="32" t="s">
        <v>65</v>
      </c>
      <c r="C49" s="19">
        <v>0</v>
      </c>
      <c r="D49" s="19">
        <f t="shared" si="2"/>
        <v>0</v>
      </c>
      <c r="E49" s="19">
        <v>0</v>
      </c>
      <c r="F49" s="30">
        <v>23008</v>
      </c>
      <c r="G49" s="33" t="s">
        <v>86</v>
      </c>
      <c r="H49" s="30">
        <v>786</v>
      </c>
      <c r="I49" s="30">
        <v>0</v>
      </c>
      <c r="J49" s="30">
        <v>786</v>
      </c>
    </row>
    <row r="50" s="1" customFormat="1" customHeight="1" spans="1:10">
      <c r="A50" s="12"/>
      <c r="B50" s="27" t="s">
        <v>92</v>
      </c>
      <c r="C50" s="12">
        <v>55666</v>
      </c>
      <c r="D50" s="9">
        <f t="shared" si="2"/>
        <v>1587</v>
      </c>
      <c r="E50" s="12">
        <v>57253</v>
      </c>
      <c r="F50" s="9"/>
      <c r="G50" s="27" t="s">
        <v>93</v>
      </c>
      <c r="H50" s="12">
        <v>55666</v>
      </c>
      <c r="I50" s="12">
        <v>1587</v>
      </c>
      <c r="J50" s="12">
        <v>57253</v>
      </c>
    </row>
    <row r="51" s="1" customFormat="1" customHeight="1" spans="1:10">
      <c r="A51" s="19">
        <v>102</v>
      </c>
      <c r="B51" s="32" t="s">
        <v>94</v>
      </c>
      <c r="C51" s="19">
        <v>36180</v>
      </c>
      <c r="D51" s="19">
        <f t="shared" si="2"/>
        <v>1593</v>
      </c>
      <c r="E51" s="19">
        <v>37773</v>
      </c>
      <c r="F51" s="25">
        <v>209</v>
      </c>
      <c r="G51" s="33" t="s">
        <v>95</v>
      </c>
      <c r="H51" s="17">
        <v>34184</v>
      </c>
      <c r="I51" s="17">
        <v>348</v>
      </c>
      <c r="J51" s="17">
        <v>34532</v>
      </c>
    </row>
    <row r="52" s="1" customFormat="1" customHeight="1" spans="1:10">
      <c r="A52" s="19"/>
      <c r="B52" s="32" t="s">
        <v>96</v>
      </c>
      <c r="C52" s="19">
        <v>19486</v>
      </c>
      <c r="D52" s="19">
        <f t="shared" si="2"/>
        <v>-6</v>
      </c>
      <c r="E52" s="19">
        <v>19480</v>
      </c>
      <c r="F52" s="25">
        <v>23009</v>
      </c>
      <c r="G52" s="33" t="s">
        <v>97</v>
      </c>
      <c r="H52" s="17">
        <v>1996</v>
      </c>
      <c r="I52" s="17">
        <v>1245</v>
      </c>
      <c r="J52" s="17">
        <v>3241</v>
      </c>
    </row>
    <row r="53" s="1" customFormat="1" customHeight="1" spans="1:10">
      <c r="A53" s="25"/>
      <c r="B53" s="32"/>
      <c r="C53" s="19"/>
      <c r="D53" s="19"/>
      <c r="E53" s="19"/>
      <c r="F53" s="34"/>
      <c r="G53" s="33" t="s">
        <v>98</v>
      </c>
      <c r="H53" s="17">
        <v>21482</v>
      </c>
      <c r="I53" s="17">
        <v>1239</v>
      </c>
      <c r="J53" s="17">
        <v>22721</v>
      </c>
    </row>
  </sheetData>
  <mergeCells count="2">
    <mergeCell ref="A1:J1"/>
    <mergeCell ref="H2:J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2024-12-19T04:52:00Z</dcterms:created>
  <dcterms:modified xsi:type="dcterms:W3CDTF">2025-03-14T05:12:28Z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17506B51942C46289E45F3EA7DC3ADA4</vt:lpwstr>
  </property>
  <property fmtid="{D5CDD505-2E9C-101B-9397-08002B2CF9AE}" pid="3" name="KSOProductBuildVer">
    <vt:lpwstr>2052-11.8.2.8621</vt:lpwstr>
  </property>
</Properties>
</file>